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30" windowHeight="10290" activeTab="0"/>
  </bookViews>
  <sheets>
    <sheet name="67-03" sheetId="1" r:id="rId1"/>
  </sheets>
  <definedNames>
    <definedName name="_xlnm.Print_Titles" localSheetId="0">'67-03'!$1:$7</definedName>
  </definedNames>
  <calcPr fullCalcOnLoad="1"/>
</workbook>
</file>

<file path=xl/sharedStrings.xml><?xml version="1.0" encoding="utf-8"?>
<sst xmlns="http://schemas.openxmlformats.org/spreadsheetml/2006/main" count="110" uniqueCount="51">
  <si>
    <t>แบบฟอร์มแตกตัวคูณ</t>
  </si>
  <si>
    <t>ผลผลิต/โครงการ  โครงการสร้างเครือข่ายเกษตรกรอินทรีย์ภาคเหนือตอนบนเพื่อส่งเสริมระบบการผลิตด้วยเทคโนโลยีที่เหมาะสม</t>
  </si>
  <si>
    <t>หมายเหตุ : ไม่รวมงบประมาณในแผนงานบุคลากรภาครัฐ</t>
  </si>
  <si>
    <t>ลำดับ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</si>
  <si>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</si>
  <si>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</si>
  <si>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</si>
  <si>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</si>
  <si>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จำนวนครั้ง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</si>
  <si>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</si>
  <si>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</si>
  <si>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</si>
  <si>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</si>
  <si>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</si>
  <si>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</si>
  <si>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ครั้ง</t>
  </si>
  <si>
    <t>(บาท)</t>
  </si>
  <si>
    <t>งบเงินอุดหนุน</t>
  </si>
  <si>
    <t>ไม่ต้องกรอก</t>
  </si>
  <si>
    <t>เงินอุดหนุนทั่วไป โครงการสร้างเครือข่ายเกษตรกรอินทรีย์ภาคเหนือตอนบนเพื่อส่งเสริมระบบการผลิตด้วยเทคโนโลยีที่เหมาะสม</t>
  </si>
  <si>
    <t>1.1.1</t>
  </si>
  <si>
    <t>รายการงบประมาณ : ……………………………………………….</t>
  </si>
  <si>
    <t>(1)</t>
  </si>
  <si>
    <t>คน</t>
  </si>
  <si>
    <t>- ค่าตอบแทนวิทยากรบุคลากรของรัฐ</t>
  </si>
  <si>
    <t>ชั่วโมง</t>
  </si>
  <si>
    <t>- ค่าตอบแทนวิทยากรไม่เป็นบุคลากรของรัฐ</t>
  </si>
  <si>
    <t>วัน</t>
  </si>
  <si>
    <t>- ค่าพาหนะวิทยากร</t>
  </si>
  <si>
    <t>- ค่าอาหารกลางวัน</t>
  </si>
  <si>
    <t>- ค่าอาหารว่างและเครื่องดื่ม</t>
  </si>
  <si>
    <t>- วัสดุสำนักงาน</t>
  </si>
  <si>
    <t>- วัสดุเกษตร</t>
  </si>
  <si>
    <t>- วัสดุโฆษณาและเผยแพร่</t>
  </si>
  <si>
    <t>- วัสดุก่อสร้าง</t>
  </si>
  <si>
    <t>- วัสดุไฟฟ้า</t>
  </si>
  <si>
    <t>- วัสดุวิทยาศาสตร์</t>
  </si>
  <si>
    <t>- วัสดุงานบ้านงานครัว</t>
  </si>
  <si>
    <t>คัน</t>
  </si>
  <si>
    <t>- ค่าจ้างเหมารถขนย้ายวัสดุไปยังพื้นที่ที่อบรม พร้อมน้ำมันเชื้อเพลิง</t>
  </si>
  <si>
    <t>-วัสดุคอมพิวเตอร์</t>
  </si>
  <si>
    <t>มื้อ</t>
  </si>
  <si>
    <t>รายละเอียดโครงการ (ใหม่)</t>
  </si>
  <si>
    <t>- ค่าตอบแทนนักศึกษาช่วยปฏิบัติงาน</t>
  </si>
  <si>
    <t>กิจกรรมย่อยที่ 1 ส่งเสริมเกษตรอินทรีย์ด้วยเทคโนโลยีการผลิตที่เหมาะสม</t>
  </si>
  <si>
    <t>งาน</t>
  </si>
  <si>
    <t>- ค่าจ้างเหมาบริการจัดทำชุดฝึกอบรมเกษตรอินทรีย์</t>
  </si>
  <si>
    <t>ชุด</t>
  </si>
  <si>
    <t>- ค่าจ้างเหมาบริการจัดทำชุดฝึกอบรมผลิตถ่านชีวภาพคุณภาพสูง</t>
  </si>
  <si>
    <t>ข้อเสนองบประมาณรายจ่ายประจำปีงบประมาณ พ.ศ. 2567</t>
  </si>
  <si>
    <t>แบบ บก. 67-03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</si>
</sst>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8"/>
      <name val="TH SarabunPSK"/>
      <family val="2"/>
    </font>
    <font>
      <sz val="20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ahoma"/>
      <family val="2"/>
    </font>
    <font>
      <b/>
      <sz val="18"/>
      <color indexed="10"/>
      <name val="TH SarabunPSK"/>
      <family val="2"/>
    </font>
    <font>
      <b/>
      <sz val="16"/>
      <color indexed="10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Niramit AS"/>
      <family val="0"/>
    </font>
    <font>
      <sz val="16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Calibri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Niramit AS"/>
      <family val="0"/>
    </font>
    <font>
      <sz val="1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Border="0">
      <alignment/>
      <protection/>
    </xf>
    <xf numFmtId="0" fontId="0" fillId="0" borderId="0">
      <alignment/>
      <protection/>
    </xf>
  </cellStyleXfs>
  <cellXfs count="68">
    <xf numFmtId="0" fontId="0" fillId="0" borderId="0" xfId="0" applyFont="1" applyAlignment="1">
      <alignment/>
    </xf>
    <xf numFmtId="0" fontId="54" fillId="0" borderId="0" xfId="66" applyFont="1" applyAlignment="1">
      <alignment horizontal="center"/>
      <protection/>
    </xf>
    <xf numFmtId="0" fontId="55" fillId="0" borderId="0" xfId="66" applyFont="1" applyAlignment="1">
      <alignment horizontal="centerContinuous" wrapText="1"/>
      <protection/>
    </xf>
    <xf numFmtId="0" fontId="56" fillId="0" borderId="0" xfId="66" applyFont="1" applyAlignment="1">
      <alignment horizontal="centerContinuous"/>
      <protection/>
    </xf>
    <xf numFmtId="0" fontId="56" fillId="0" borderId="0" xfId="66" applyFont="1">
      <alignment/>
      <protection/>
    </xf>
    <xf numFmtId="0" fontId="55" fillId="0" borderId="0" xfId="66" applyFont="1" applyAlignment="1">
      <alignment horizontal="right"/>
      <protection/>
    </xf>
    <xf numFmtId="0" fontId="57" fillId="0" borderId="0" xfId="66" applyFont="1" applyAlignment="1">
      <alignment horizontal="right"/>
      <protection/>
    </xf>
    <xf numFmtId="0" fontId="55" fillId="0" borderId="0" xfId="66" applyFont="1" applyAlignment="1">
      <alignment horizontal="center" wrapText="1"/>
      <protection/>
    </xf>
    <xf numFmtId="0" fontId="58" fillId="0" borderId="0" xfId="66" applyFont="1" applyAlignment="1">
      <alignment horizontal="center" wrapText="1"/>
      <protection/>
    </xf>
    <xf numFmtId="0" fontId="55" fillId="0" borderId="0" xfId="66" applyFont="1" applyAlignment="1">
      <alignment horizontal="centerContinuous"/>
      <protection/>
    </xf>
    <xf numFmtId="0" fontId="59" fillId="0" borderId="0" xfId="66" applyFont="1">
      <alignment/>
      <protection/>
    </xf>
    <xf numFmtId="0" fontId="55" fillId="0" borderId="0" xfId="66" applyFont="1" applyAlignment="1">
      <alignment/>
      <protection/>
    </xf>
    <xf numFmtId="199" fontId="57" fillId="0" borderId="0" xfId="66" applyNumberFormat="1" applyFont="1" applyAlignment="1">
      <alignment horizontal="right"/>
      <protection/>
    </xf>
    <xf numFmtId="0" fontId="58" fillId="0" borderId="0" xfId="66" applyFont="1" applyAlignment="1">
      <alignment horizontal="left" wrapText="1"/>
      <protection/>
    </xf>
    <xf numFmtId="0" fontId="55" fillId="0" borderId="0" xfId="66" applyFont="1" applyAlignment="1">
      <alignment horizontal="centerContinuous" vertical="center"/>
      <protection/>
    </xf>
    <xf numFmtId="0" fontId="59" fillId="0" borderId="0" xfId="66" applyFont="1" applyAlignment="1">
      <alignment horizontal="centerContinuous" vertical="center"/>
      <protection/>
    </xf>
    <xf numFmtId="0" fontId="60" fillId="0" borderId="0" xfId="66" applyFont="1" applyAlignment="1">
      <alignment horizontal="centerContinuous" vertical="center"/>
      <protection/>
    </xf>
    <xf numFmtId="0" fontId="3" fillId="33" borderId="10" xfId="65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0" fontId="55" fillId="0" borderId="11" xfId="66" applyFont="1" applyBorder="1" applyAlignment="1">
      <alignment horizontal="centerContinuous"/>
      <protection/>
    </xf>
    <xf numFmtId="0" fontId="55" fillId="0" borderId="12" xfId="66" applyFont="1" applyBorder="1" applyAlignment="1">
      <alignment horizontal="centerContinuous"/>
      <protection/>
    </xf>
    <xf numFmtId="0" fontId="55" fillId="0" borderId="13" xfId="66" applyFont="1" applyBorder="1" applyAlignment="1">
      <alignment horizontal="centerContinuous"/>
      <protection/>
    </xf>
    <xf numFmtId="0" fontId="3" fillId="33" borderId="14" xfId="65" applyFont="1" applyFill="1" applyBorder="1" applyAlignment="1">
      <alignment horizontal="center" vertical="center" wrapText="1"/>
      <protection/>
    </xf>
    <xf numFmtId="0" fontId="4" fillId="33" borderId="14" xfId="65" applyFont="1" applyFill="1" applyBorder="1" applyAlignment="1">
      <alignment vertical="center" wrapText="1"/>
      <protection/>
    </xf>
    <xf numFmtId="199" fontId="55" fillId="33" borderId="15" xfId="64" applyNumberFormat="1" applyFont="1" applyFill="1" applyBorder="1" applyAlignment="1">
      <alignment horizontal="center"/>
    </xf>
    <xf numFmtId="199" fontId="55" fillId="33" borderId="15" xfId="44" applyNumberFormat="1" applyFont="1" applyFill="1" applyBorder="1" applyAlignment="1">
      <alignment horizontal="center"/>
    </xf>
    <xf numFmtId="199" fontId="55" fillId="33" borderId="15" xfId="64" applyNumberFormat="1" applyFont="1" applyFill="1" applyBorder="1" applyAlignment="1">
      <alignment horizontal="center" shrinkToFit="1"/>
    </xf>
    <xf numFmtId="199" fontId="55" fillId="33" borderId="14" xfId="44" applyNumberFormat="1" applyFont="1" applyFill="1" applyBorder="1" applyAlignment="1">
      <alignment horizontal="center"/>
    </xf>
    <xf numFmtId="0" fontId="61" fillId="7" borderId="16" xfId="65" applyFont="1" applyFill="1" applyBorder="1" applyAlignment="1">
      <alignment horizontal="center" vertical="top" wrapText="1"/>
      <protection/>
    </xf>
    <xf numFmtId="0" fontId="61" fillId="7" borderId="16" xfId="65" applyFont="1" applyFill="1" applyBorder="1" applyAlignment="1">
      <alignment horizontal="left" vertical="top" wrapText="1"/>
      <protection/>
    </xf>
    <xf numFmtId="199" fontId="55" fillId="34" borderId="17" xfId="42" applyNumberFormat="1" applyFont="1" applyFill="1" applyBorder="1" applyAlignment="1">
      <alignment horizontal="centerContinuous" vertical="top"/>
    </xf>
    <xf numFmtId="199" fontId="55" fillId="34" borderId="18" xfId="44" applyNumberFormat="1" applyFont="1" applyFill="1" applyBorder="1" applyAlignment="1">
      <alignment horizontal="centerContinuous" vertical="top"/>
    </xf>
    <xf numFmtId="199" fontId="55" fillId="34" borderId="18" xfId="42" applyNumberFormat="1" applyFont="1" applyFill="1" applyBorder="1" applyAlignment="1">
      <alignment horizontal="centerContinuous" vertical="top" shrinkToFit="1"/>
    </xf>
    <xf numFmtId="199" fontId="55" fillId="34" borderId="18" xfId="42" applyNumberFormat="1" applyFont="1" applyFill="1" applyBorder="1" applyAlignment="1">
      <alignment horizontal="centerContinuous" vertical="top"/>
    </xf>
    <xf numFmtId="199" fontId="55" fillId="34" borderId="19" xfId="44" applyNumberFormat="1" applyFont="1" applyFill="1" applyBorder="1" applyAlignment="1">
      <alignment horizontal="centerContinuous" vertical="top"/>
    </xf>
    <xf numFmtId="199" fontId="55" fillId="34" borderId="20" xfId="42" applyNumberFormat="1" applyFont="1" applyFill="1" applyBorder="1" applyAlignment="1">
      <alignment horizontal="centerContinuous" vertical="top"/>
    </xf>
    <xf numFmtId="199" fontId="55" fillId="34" borderId="20" xfId="44" applyNumberFormat="1" applyFont="1" applyFill="1" applyBorder="1" applyAlignment="1">
      <alignment horizontal="centerContinuous" vertical="top"/>
    </xf>
    <xf numFmtId="199" fontId="55" fillId="34" borderId="20" xfId="42" applyNumberFormat="1" applyFont="1" applyFill="1" applyBorder="1" applyAlignment="1">
      <alignment horizontal="centerContinuous" vertical="top" shrinkToFit="1"/>
    </xf>
    <xf numFmtId="0" fontId="3" fillId="6" borderId="21" xfId="63" applyNumberFormat="1" applyFont="1" applyFill="1" applyBorder="1" applyAlignment="1">
      <alignment horizontal="center" vertical="top" wrapText="1"/>
    </xf>
    <xf numFmtId="0" fontId="4" fillId="6" borderId="21" xfId="63" applyNumberFormat="1" applyFont="1" applyFill="1" applyBorder="1" applyAlignment="1">
      <alignment horizontal="left" vertical="top" wrapText="1"/>
    </xf>
    <xf numFmtId="199" fontId="55" fillId="34" borderId="21" xfId="64" applyNumberFormat="1" applyFont="1" applyFill="1" applyBorder="1" applyAlignment="1">
      <alignment horizontal="centerContinuous" vertical="top"/>
    </xf>
    <xf numFmtId="199" fontId="55" fillId="34" borderId="21" xfId="44" applyNumberFormat="1" applyFont="1" applyFill="1" applyBorder="1" applyAlignment="1">
      <alignment horizontal="centerContinuous" vertical="top"/>
    </xf>
    <xf numFmtId="199" fontId="55" fillId="34" borderId="21" xfId="64" applyNumberFormat="1" applyFont="1" applyFill="1" applyBorder="1" applyAlignment="1">
      <alignment horizontal="centerContinuous" vertical="top" shrinkToFit="1"/>
    </xf>
    <xf numFmtId="0" fontId="7" fillId="3" borderId="21" xfId="56" applyFont="1" applyFill="1" applyBorder="1" applyAlignment="1" quotePrefix="1">
      <alignment horizontal="center" vertical="top" wrapText="1"/>
      <protection/>
    </xf>
    <xf numFmtId="199" fontId="3" fillId="34" borderId="21" xfId="64" applyNumberFormat="1" applyFont="1" applyFill="1" applyBorder="1" applyAlignment="1">
      <alignment horizontal="center" vertical="top"/>
    </xf>
    <xf numFmtId="199" fontId="3" fillId="34" borderId="21" xfId="44" applyNumberFormat="1" applyFont="1" applyFill="1" applyBorder="1" applyAlignment="1">
      <alignment horizontal="center" vertical="top"/>
    </xf>
    <xf numFmtId="199" fontId="3" fillId="34" borderId="21" xfId="64" applyNumberFormat="1" applyFont="1" applyFill="1" applyBorder="1" applyAlignment="1">
      <alignment horizontal="center" vertical="top" shrinkToFit="1"/>
    </xf>
    <xf numFmtId="0" fontId="62" fillId="0" borderId="0" xfId="66" applyFont="1" applyAlignment="1">
      <alignment wrapText="1"/>
      <protection/>
    </xf>
    <xf numFmtId="199" fontId="7" fillId="13" borderId="21" xfId="64" applyNumberFormat="1" applyFont="1" applyFill="1" applyBorder="1" applyAlignment="1">
      <alignment horizontal="center" vertical="top"/>
    </xf>
    <xf numFmtId="199" fontId="7" fillId="13" borderId="21" xfId="64" applyNumberFormat="1" applyFont="1" applyFill="1" applyBorder="1" applyAlignment="1">
      <alignment horizontal="center" vertical="top" shrinkToFit="1"/>
    </xf>
    <xf numFmtId="0" fontId="7" fillId="13" borderId="21" xfId="65" applyFont="1" applyFill="1" applyBorder="1" applyAlignment="1">
      <alignment horizontal="center" vertical="top" wrapText="1"/>
      <protection/>
    </xf>
    <xf numFmtId="0" fontId="0" fillId="13" borderId="0" xfId="0" applyFill="1" applyAlignment="1">
      <alignment/>
    </xf>
    <xf numFmtId="0" fontId="63" fillId="0" borderId="0" xfId="0" applyFont="1" applyAlignment="1">
      <alignment/>
    </xf>
    <xf numFmtId="0" fontId="8" fillId="3" borderId="19" xfId="56" applyFont="1" applyFill="1" applyBorder="1" applyAlignment="1">
      <alignment horizontal="left" vertical="top" wrapText="1"/>
      <protection/>
    </xf>
    <xf numFmtId="0" fontId="8" fillId="13" borderId="19" xfId="56" applyFont="1" applyFill="1" applyBorder="1" applyAlignment="1" quotePrefix="1">
      <alignment horizontal="left" vertical="top" wrapText="1"/>
      <protection/>
    </xf>
    <xf numFmtId="0" fontId="0" fillId="13" borderId="22" xfId="0" applyFill="1" applyBorder="1" applyAlignment="1">
      <alignment/>
    </xf>
    <xf numFmtId="0" fontId="57" fillId="0" borderId="23" xfId="66" applyFont="1" applyBorder="1" applyAlignment="1">
      <alignment horizontal="center"/>
      <protection/>
    </xf>
    <xf numFmtId="199" fontId="57" fillId="33" borderId="15" xfId="64" applyNumberFormat="1" applyFont="1" applyFill="1" applyBorder="1" applyAlignment="1">
      <alignment horizontal="center"/>
    </xf>
    <xf numFmtId="199" fontId="55" fillId="7" borderId="16" xfId="42" applyNumberFormat="1" applyFont="1" applyFill="1" applyBorder="1" applyAlignment="1">
      <alignment horizontal="center" vertical="top"/>
    </xf>
    <xf numFmtId="199" fontId="5" fillId="6" borderId="21" xfId="64" applyNumberFormat="1" applyFont="1" applyFill="1" applyBorder="1" applyAlignment="1">
      <alignment horizontal="left" vertical="top" wrapText="1"/>
    </xf>
    <xf numFmtId="199" fontId="9" fillId="3" borderId="21" xfId="64" applyNumberFormat="1" applyFont="1" applyFill="1" applyBorder="1" applyAlignment="1">
      <alignment horizontal="center" vertical="top" wrapText="1"/>
    </xf>
    <xf numFmtId="199" fontId="9" fillId="13" borderId="21" xfId="64" applyNumberFormat="1" applyFont="1" applyFill="1" applyBorder="1" applyAlignment="1">
      <alignment horizontal="center" vertical="top" wrapText="1"/>
    </xf>
    <xf numFmtId="0" fontId="64" fillId="13" borderId="0" xfId="66" applyFont="1" applyFill="1" applyBorder="1" applyAlignment="1">
      <alignment horizontal="center"/>
      <protection/>
    </xf>
    <xf numFmtId="0" fontId="59" fillId="0" borderId="0" xfId="0" applyFont="1" applyAlignment="1">
      <alignment/>
    </xf>
    <xf numFmtId="199" fontId="0" fillId="0" borderId="0" xfId="0" applyNumberFormat="1" applyAlignment="1">
      <alignment/>
    </xf>
    <xf numFmtId="0" fontId="63" fillId="0" borderId="11" xfId="66" applyFont="1" applyBorder="1" applyAlignment="1">
      <alignment horizontal="center" wrapText="1"/>
      <protection/>
    </xf>
    <xf numFmtId="0" fontId="63" fillId="0" borderId="13" xfId="66" applyFont="1" applyBorder="1" applyAlignment="1">
      <alignment horizontal="center" wrapText="1"/>
      <protection/>
    </xf>
    <xf numFmtId="0" fontId="63" fillId="0" borderId="12" xfId="66" applyFont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_โรงเรียนในฝัน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 2" xfId="63"/>
    <cellStyle name="เครื่องหมายจุลภาค 5" xfId="64"/>
    <cellStyle name="ปกติ 5" xfId="65"/>
    <cellStyle name="ปกติ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31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10.140625" style="0" customWidth="1"/>
    <col min="2" max="2" width="54.7109375" style="0" customWidth="1"/>
    <col min="3" max="3" width="12.7109375" style="0" bestFit="1" customWidth="1"/>
    <col min="4" max="4" width="10.421875" style="0" customWidth="1"/>
    <col min="7" max="7" width="14.421875" style="0" bestFit="1" customWidth="1"/>
    <col min="8" max="8" width="12.8515625" style="0" customWidth="1"/>
    <col min="11" max="11" width="23.00390625" style="0" customWidth="1"/>
    <col min="12" max="12" width="19.7109375" style="63" customWidth="1"/>
    <col min="13" max="13" width="15.421875" style="0" customWidth="1"/>
    <col min="14" max="14" width="12.421875" style="0" bestFit="1" customWidth="1"/>
    <col min="15" max="15" width="13.28125" style="0" customWidth="1"/>
  </cols>
  <sheetData>
    <row r="1" spans="1:11" ht="26.25">
      <c r="A1" s="1"/>
      <c r="B1" s="47"/>
      <c r="C1" s="2" t="s">
        <v>49</v>
      </c>
      <c r="D1" s="3"/>
      <c r="E1" s="3"/>
      <c r="F1" s="3"/>
      <c r="G1" s="3"/>
      <c r="H1" s="3"/>
      <c r="I1" s="4"/>
      <c r="J1" s="5"/>
      <c r="K1" s="6" t="s">
        <v>50</v>
      </c>
    </row>
    <row r="2" spans="1:11" ht="26.25">
      <c r="A2" s="7"/>
      <c r="B2" s="8"/>
      <c r="C2" s="9"/>
      <c r="D2" s="10"/>
      <c r="E2" s="11" t="s">
        <v>0</v>
      </c>
      <c r="F2" s="9"/>
      <c r="G2" s="9"/>
      <c r="H2" s="9"/>
      <c r="I2" s="9"/>
      <c r="J2" s="5"/>
      <c r="K2" s="12"/>
    </row>
    <row r="3" spans="1:11" ht="26.25">
      <c r="A3" s="7"/>
      <c r="B3" s="13"/>
      <c r="C3" s="14" t="s">
        <v>1</v>
      </c>
      <c r="D3" s="15"/>
      <c r="E3" s="14"/>
      <c r="F3" s="14"/>
      <c r="G3" s="14"/>
      <c r="H3" s="14"/>
      <c r="I3" s="9"/>
      <c r="J3" s="5"/>
      <c r="K3" s="6"/>
    </row>
    <row r="4" spans="1:12" ht="26.25">
      <c r="A4" s="7"/>
      <c r="B4" s="13"/>
      <c r="C4" s="16" t="s">
        <v>2</v>
      </c>
      <c r="D4" s="15"/>
      <c r="E4" s="14"/>
      <c r="F4" s="14"/>
      <c r="G4" s="14"/>
      <c r="H4" s="14"/>
      <c r="I4" s="9"/>
      <c r="J4" s="5"/>
      <c r="K4" s="6"/>
      <c r="L4"/>
    </row>
    <row r="5" spans="1:11" s="52" customFormat="1" ht="23.25" customHeight="1">
      <c r="A5" s="65" t="s">
        <v>42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2" ht="26.25">
      <c r="A6" s="17" t="s">
        <v>3</v>
      </c>
      <c r="B6" s="18" t="s">
        <v>4</v>
      </c>
      <c r="C6" s="19" t="s">
        <v>5</v>
      </c>
      <c r="D6" s="20"/>
      <c r="E6" s="19" t="s">
        <v>6</v>
      </c>
      <c r="F6" s="20"/>
      <c r="G6" s="21" t="s">
        <v>7</v>
      </c>
      <c r="H6" s="21"/>
      <c r="I6" s="19" t="s">
        <v>8</v>
      </c>
      <c r="J6" s="20"/>
      <c r="K6" s="56" t="s">
        <v>9</v>
      </c>
      <c r="L6"/>
    </row>
    <row r="7" spans="1:12" ht="26.25">
      <c r="A7" s="22" t="s">
        <v>10</v>
      </c>
      <c r="B7" s="23"/>
      <c r="C7" s="24" t="s">
        <v>11</v>
      </c>
      <c r="D7" s="25" t="s">
        <v>12</v>
      </c>
      <c r="E7" s="26" t="s">
        <v>11</v>
      </c>
      <c r="F7" s="25" t="s">
        <v>12</v>
      </c>
      <c r="G7" s="24" t="s">
        <v>13</v>
      </c>
      <c r="H7" s="25" t="s">
        <v>14</v>
      </c>
      <c r="I7" s="25" t="s">
        <v>11</v>
      </c>
      <c r="J7" s="27" t="s">
        <v>15</v>
      </c>
      <c r="K7" s="57" t="s">
        <v>16</v>
      </c>
      <c r="L7"/>
    </row>
    <row r="8" spans="1:12" ht="21">
      <c r="A8" s="28"/>
      <c r="B8" s="29" t="s">
        <v>17</v>
      </c>
      <c r="C8" s="30" t="s">
        <v>18</v>
      </c>
      <c r="D8" s="31"/>
      <c r="E8" s="32"/>
      <c r="F8" s="31"/>
      <c r="G8" s="33"/>
      <c r="H8" s="31"/>
      <c r="I8" s="31"/>
      <c r="J8" s="34"/>
      <c r="K8" s="58">
        <f>K9</f>
        <v>465637</v>
      </c>
      <c r="L8"/>
    </row>
    <row r="9" spans="1:12" ht="42">
      <c r="A9" s="28"/>
      <c r="B9" s="29" t="s">
        <v>19</v>
      </c>
      <c r="C9" s="35" t="s">
        <v>18</v>
      </c>
      <c r="D9" s="36"/>
      <c r="E9" s="37"/>
      <c r="F9" s="36"/>
      <c r="G9" s="35"/>
      <c r="H9" s="36"/>
      <c r="I9" s="36"/>
      <c r="J9" s="36"/>
      <c r="K9" s="58">
        <f>K10</f>
        <v>465637</v>
      </c>
      <c r="L9"/>
    </row>
    <row r="10" spans="1:12" ht="26.25">
      <c r="A10" s="38" t="s">
        <v>20</v>
      </c>
      <c r="B10" s="39" t="s">
        <v>21</v>
      </c>
      <c r="C10" s="40" t="s">
        <v>18</v>
      </c>
      <c r="D10" s="41"/>
      <c r="E10" s="42"/>
      <c r="F10" s="41"/>
      <c r="G10" s="40"/>
      <c r="H10" s="41"/>
      <c r="I10" s="41"/>
      <c r="J10" s="41"/>
      <c r="K10" s="59">
        <f>+K11</f>
        <v>465637</v>
      </c>
      <c r="L10"/>
    </row>
    <row r="11" spans="1:12" ht="46.5">
      <c r="A11" s="43" t="s">
        <v>22</v>
      </c>
      <c r="B11" s="53" t="s">
        <v>44</v>
      </c>
      <c r="C11" s="44" t="s">
        <v>18</v>
      </c>
      <c r="D11" s="45"/>
      <c r="E11" s="46"/>
      <c r="F11" s="45"/>
      <c r="G11" s="44"/>
      <c r="H11" s="45"/>
      <c r="I11" s="45"/>
      <c r="J11" s="45"/>
      <c r="K11" s="60">
        <f>SUM(K12:K28)</f>
        <v>465637</v>
      </c>
      <c r="L11"/>
    </row>
    <row r="12" spans="1:11" s="51" customFormat="1" ht="26.25">
      <c r="A12" s="55"/>
      <c r="B12" s="54" t="s">
        <v>24</v>
      </c>
      <c r="C12" s="48">
        <v>4</v>
      </c>
      <c r="D12" s="48" t="s">
        <v>23</v>
      </c>
      <c r="E12" s="49">
        <v>2</v>
      </c>
      <c r="F12" s="48" t="s">
        <v>25</v>
      </c>
      <c r="G12" s="48">
        <v>600</v>
      </c>
      <c r="H12" s="50" t="s">
        <v>14</v>
      </c>
      <c r="I12" s="48">
        <v>2</v>
      </c>
      <c r="J12" s="48" t="s">
        <v>15</v>
      </c>
      <c r="K12" s="61">
        <f aca="true" t="shared" si="0" ref="K12:K18">C12*E12*G12*I12</f>
        <v>9600</v>
      </c>
    </row>
    <row r="13" spans="1:11" s="51" customFormat="1" ht="26.25">
      <c r="A13" s="55"/>
      <c r="B13" s="54" t="s">
        <v>26</v>
      </c>
      <c r="C13" s="48"/>
      <c r="D13" s="48" t="s">
        <v>23</v>
      </c>
      <c r="E13" s="49">
        <v>1</v>
      </c>
      <c r="F13" s="48" t="s">
        <v>25</v>
      </c>
      <c r="G13" s="48">
        <v>1200</v>
      </c>
      <c r="H13" s="50" t="s">
        <v>14</v>
      </c>
      <c r="I13" s="48">
        <v>1</v>
      </c>
      <c r="J13" s="48" t="s">
        <v>15</v>
      </c>
      <c r="K13" s="61">
        <f t="shared" si="0"/>
        <v>0</v>
      </c>
    </row>
    <row r="14" spans="1:11" s="51" customFormat="1" ht="26.25">
      <c r="A14" s="55"/>
      <c r="B14" s="54" t="s">
        <v>43</v>
      </c>
      <c r="C14" s="48"/>
      <c r="D14" s="48" t="s">
        <v>23</v>
      </c>
      <c r="E14" s="49"/>
      <c r="F14" s="48" t="s">
        <v>27</v>
      </c>
      <c r="G14" s="48"/>
      <c r="H14" s="50" t="s">
        <v>14</v>
      </c>
      <c r="I14" s="48"/>
      <c r="J14" s="48" t="s">
        <v>15</v>
      </c>
      <c r="K14" s="61">
        <f t="shared" si="0"/>
        <v>0</v>
      </c>
    </row>
    <row r="15" spans="1:11" s="51" customFormat="1" ht="26.25">
      <c r="A15" s="55"/>
      <c r="B15" s="54" t="s">
        <v>28</v>
      </c>
      <c r="C15" s="48"/>
      <c r="D15" s="48" t="s">
        <v>23</v>
      </c>
      <c r="E15" s="49"/>
      <c r="F15" s="48" t="s">
        <v>27</v>
      </c>
      <c r="G15" s="48"/>
      <c r="H15" s="50" t="s">
        <v>14</v>
      </c>
      <c r="I15" s="48"/>
      <c r="J15" s="48" t="s">
        <v>15</v>
      </c>
      <c r="K15" s="61">
        <f t="shared" si="0"/>
        <v>0</v>
      </c>
    </row>
    <row r="16" spans="1:11" s="51" customFormat="1" ht="26.25">
      <c r="A16" s="55"/>
      <c r="B16" s="54" t="s">
        <v>29</v>
      </c>
      <c r="C16" s="48">
        <v>50</v>
      </c>
      <c r="D16" s="48" t="s">
        <v>23</v>
      </c>
      <c r="E16" s="49">
        <v>1</v>
      </c>
      <c r="F16" s="48" t="s">
        <v>41</v>
      </c>
      <c r="G16" s="48">
        <v>150</v>
      </c>
      <c r="H16" s="50" t="s">
        <v>14</v>
      </c>
      <c r="I16" s="48">
        <v>2</v>
      </c>
      <c r="J16" s="48" t="s">
        <v>15</v>
      </c>
      <c r="K16" s="61">
        <f t="shared" si="0"/>
        <v>15000</v>
      </c>
    </row>
    <row r="17" spans="1:11" s="51" customFormat="1" ht="26.25">
      <c r="A17" s="55"/>
      <c r="B17" s="54" t="s">
        <v>30</v>
      </c>
      <c r="C17" s="48">
        <v>50</v>
      </c>
      <c r="D17" s="48" t="s">
        <v>23</v>
      </c>
      <c r="E17" s="49">
        <v>2</v>
      </c>
      <c r="F17" s="48" t="s">
        <v>41</v>
      </c>
      <c r="G17" s="48">
        <v>35</v>
      </c>
      <c r="H17" s="50" t="s">
        <v>14</v>
      </c>
      <c r="I17" s="48">
        <v>2</v>
      </c>
      <c r="J17" s="48" t="s">
        <v>15</v>
      </c>
      <c r="K17" s="61">
        <f t="shared" si="0"/>
        <v>7000</v>
      </c>
    </row>
    <row r="18" spans="1:11" s="51" customFormat="1" ht="26.25">
      <c r="A18" s="55"/>
      <c r="B18" s="54" t="s">
        <v>39</v>
      </c>
      <c r="C18" s="48">
        <v>1</v>
      </c>
      <c r="D18" s="48" t="s">
        <v>38</v>
      </c>
      <c r="E18" s="49">
        <v>2</v>
      </c>
      <c r="F18" s="48" t="s">
        <v>27</v>
      </c>
      <c r="G18" s="48">
        <v>3000</v>
      </c>
      <c r="H18" s="50" t="s">
        <v>14</v>
      </c>
      <c r="I18" s="48">
        <v>2</v>
      </c>
      <c r="J18" s="48" t="s">
        <v>15</v>
      </c>
      <c r="K18" s="61">
        <f t="shared" si="0"/>
        <v>12000</v>
      </c>
    </row>
    <row r="19" spans="1:11" s="51" customFormat="1" ht="26.25">
      <c r="A19" s="55"/>
      <c r="B19" s="54" t="s">
        <v>46</v>
      </c>
      <c r="C19" s="48">
        <v>50</v>
      </c>
      <c r="D19" s="48" t="s">
        <v>47</v>
      </c>
      <c r="E19" s="49">
        <v>1</v>
      </c>
      <c r="F19" s="48" t="s">
        <v>27</v>
      </c>
      <c r="G19" s="48">
        <v>950</v>
      </c>
      <c r="H19" s="50" t="s">
        <v>14</v>
      </c>
      <c r="I19" s="48">
        <v>2</v>
      </c>
      <c r="J19" s="48" t="s">
        <v>15</v>
      </c>
      <c r="K19" s="61">
        <f>G19*I19*C19</f>
        <v>95000</v>
      </c>
    </row>
    <row r="20" spans="1:11" s="51" customFormat="1" ht="26.25">
      <c r="A20" s="55"/>
      <c r="B20" s="54" t="s">
        <v>48</v>
      </c>
      <c r="C20" s="48">
        <v>50</v>
      </c>
      <c r="D20" s="48" t="s">
        <v>47</v>
      </c>
      <c r="E20" s="49">
        <v>1</v>
      </c>
      <c r="F20" s="48" t="s">
        <v>27</v>
      </c>
      <c r="G20" s="48">
        <v>950</v>
      </c>
      <c r="H20" s="50" t="s">
        <v>14</v>
      </c>
      <c r="I20" s="48">
        <v>2</v>
      </c>
      <c r="J20" s="48" t="s">
        <v>15</v>
      </c>
      <c r="K20" s="61">
        <f>G20*I20*C20</f>
        <v>95000</v>
      </c>
    </row>
    <row r="21" spans="1:11" s="51" customFormat="1" ht="26.25">
      <c r="A21" s="55"/>
      <c r="B21" s="54" t="s">
        <v>31</v>
      </c>
      <c r="C21" s="48">
        <v>50</v>
      </c>
      <c r="D21" s="48" t="s">
        <v>23</v>
      </c>
      <c r="E21" s="49"/>
      <c r="F21" s="62"/>
      <c r="G21" s="48">
        <v>730</v>
      </c>
      <c r="H21" s="50" t="s">
        <v>14</v>
      </c>
      <c r="I21" s="48">
        <v>1</v>
      </c>
      <c r="J21" s="48" t="s">
        <v>15</v>
      </c>
      <c r="K21" s="61">
        <f>C21*G21*I21</f>
        <v>36500</v>
      </c>
    </row>
    <row r="22" spans="1:11" s="51" customFormat="1" ht="26.25">
      <c r="A22" s="55"/>
      <c r="B22" s="54" t="s">
        <v>40</v>
      </c>
      <c r="C22" s="48">
        <v>50</v>
      </c>
      <c r="D22" s="48" t="s">
        <v>23</v>
      </c>
      <c r="E22" s="49"/>
      <c r="F22" s="62"/>
      <c r="G22" s="48">
        <v>900</v>
      </c>
      <c r="H22" s="50" t="s">
        <v>14</v>
      </c>
      <c r="I22" s="48">
        <v>1</v>
      </c>
      <c r="J22" s="48" t="s">
        <v>15</v>
      </c>
      <c r="K22" s="61">
        <f aca="true" t="shared" si="1" ref="K22:K28">C22*G22*I22</f>
        <v>45000</v>
      </c>
    </row>
    <row r="23" spans="1:11" s="51" customFormat="1" ht="26.25">
      <c r="A23" s="55"/>
      <c r="B23" s="54" t="s">
        <v>32</v>
      </c>
      <c r="C23" s="48">
        <v>50</v>
      </c>
      <c r="D23" s="48" t="s">
        <v>23</v>
      </c>
      <c r="E23" s="49"/>
      <c r="F23" s="62"/>
      <c r="G23" s="48">
        <v>1300</v>
      </c>
      <c r="H23" s="50" t="s">
        <v>14</v>
      </c>
      <c r="I23" s="48">
        <v>1</v>
      </c>
      <c r="J23" s="48" t="s">
        <v>15</v>
      </c>
      <c r="K23" s="61">
        <f t="shared" si="1"/>
        <v>65000</v>
      </c>
    </row>
    <row r="24" spans="1:11" s="51" customFormat="1" ht="26.25">
      <c r="A24" s="55"/>
      <c r="B24" s="54" t="s">
        <v>33</v>
      </c>
      <c r="C24" s="48">
        <v>50</v>
      </c>
      <c r="D24" s="48" t="s">
        <v>23</v>
      </c>
      <c r="E24" s="49"/>
      <c r="F24" s="62"/>
      <c r="G24" s="48"/>
      <c r="H24" s="50" t="s">
        <v>14</v>
      </c>
      <c r="I24" s="48">
        <v>1</v>
      </c>
      <c r="J24" s="48" t="s">
        <v>15</v>
      </c>
      <c r="K24" s="61">
        <f t="shared" si="1"/>
        <v>0</v>
      </c>
    </row>
    <row r="25" spans="1:11" s="51" customFormat="1" ht="26.25">
      <c r="A25" s="55"/>
      <c r="B25" s="54" t="s">
        <v>34</v>
      </c>
      <c r="C25" s="48">
        <v>50</v>
      </c>
      <c r="D25" s="48" t="s">
        <v>23</v>
      </c>
      <c r="E25" s="49"/>
      <c r="F25" s="62"/>
      <c r="G25" s="48">
        <v>300</v>
      </c>
      <c r="H25" s="50" t="s">
        <v>14</v>
      </c>
      <c r="I25" s="48">
        <v>1</v>
      </c>
      <c r="J25" s="48" t="s">
        <v>15</v>
      </c>
      <c r="K25" s="61">
        <f t="shared" si="1"/>
        <v>15000</v>
      </c>
    </row>
    <row r="26" spans="1:11" s="51" customFormat="1" ht="26.25">
      <c r="A26" s="55"/>
      <c r="B26" s="54" t="s">
        <v>35</v>
      </c>
      <c r="C26" s="48">
        <v>50</v>
      </c>
      <c r="D26" s="48" t="s">
        <v>23</v>
      </c>
      <c r="E26" s="49"/>
      <c r="F26" s="62"/>
      <c r="G26" s="48">
        <v>700</v>
      </c>
      <c r="H26" s="50" t="s">
        <v>14</v>
      </c>
      <c r="I26" s="48">
        <v>1</v>
      </c>
      <c r="J26" s="48" t="s">
        <v>15</v>
      </c>
      <c r="K26" s="61">
        <f t="shared" si="1"/>
        <v>35000</v>
      </c>
    </row>
    <row r="27" spans="1:11" s="51" customFormat="1" ht="26.25">
      <c r="A27" s="55"/>
      <c r="B27" s="54" t="s">
        <v>36</v>
      </c>
      <c r="C27" s="48">
        <v>1</v>
      </c>
      <c r="D27" s="48" t="s">
        <v>45</v>
      </c>
      <c r="E27" s="49"/>
      <c r="F27" s="62"/>
      <c r="G27" s="48">
        <v>15537</v>
      </c>
      <c r="H27" s="50" t="s">
        <v>14</v>
      </c>
      <c r="I27" s="48">
        <v>1</v>
      </c>
      <c r="J27" s="48" t="s">
        <v>15</v>
      </c>
      <c r="K27" s="61">
        <f t="shared" si="1"/>
        <v>15537</v>
      </c>
    </row>
    <row r="28" spans="1:11" s="51" customFormat="1" ht="26.25">
      <c r="A28" s="55"/>
      <c r="B28" s="54" t="s">
        <v>37</v>
      </c>
      <c r="C28" s="48">
        <v>50</v>
      </c>
      <c r="D28" s="48" t="s">
        <v>23</v>
      </c>
      <c r="E28" s="49"/>
      <c r="F28" s="62"/>
      <c r="G28" s="48">
        <v>400</v>
      </c>
      <c r="H28" s="50" t="s">
        <v>14</v>
      </c>
      <c r="I28" s="48">
        <v>1</v>
      </c>
      <c r="J28" s="48" t="s">
        <v>15</v>
      </c>
      <c r="K28" s="61">
        <f t="shared" si="1"/>
        <v>20000</v>
      </c>
    </row>
    <row r="29" ht="14.25">
      <c r="L29"/>
    </row>
    <row r="30" spans="11:12" ht="14.25">
      <c r="K30" s="64"/>
      <c r="L30"/>
    </row>
    <row r="31" spans="11:12" ht="14.25">
      <c r="K31" s="64"/>
      <c r="L31"/>
    </row>
  </sheetData>
  <sheetProtection/>
  <mergeCells count="1">
    <mergeCell ref="A5:K5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2020-07-02T03:16:55Z</cp:lastPrinted>
  <dcterms:created xsi:type="dcterms:W3CDTF">2020-04-01T15:39:09Z</dcterms:created>
  <dcterms:modified xsi:type="dcterms:W3CDTF">2023-11-27T08:29:33Z</dcterms:modified>
  <cp:category/>
  <cp:version/>
  <cp:contentType/>
  <cp:contentStatus/>
</cp:coreProperties>
</file>